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SPI\TAHUN 2022\CAPAIAN PERKIN KEMENAG 2021\"/>
    </mc:Choice>
  </mc:AlternateContent>
  <xr:revisionPtr revIDLastSave="0" documentId="13_ncr:1_{D203AFD3-1FD3-46E3-8789-EB1823D795F2}" xr6:coauthVersionLast="47" xr6:coauthVersionMax="47" xr10:uidLastSave="{00000000-0000-0000-0000-000000000000}"/>
  <bookViews>
    <workbookView xWindow="4820" yWindow="1060" windowWidth="14380" windowHeight="7270" xr2:uid="{00000000-000D-0000-FFFF-FFFF00000000}"/>
  </bookViews>
  <sheets>
    <sheet name="PERKIN" sheetId="1" r:id="rId1"/>
  </sheets>
  <definedNames>
    <definedName name="_xlnm.Print_Titles" localSheetId="0">PERKIN!$6:7</definedName>
  </definedNames>
  <calcPr calcId="181029"/>
</workbook>
</file>

<file path=xl/calcChain.xml><?xml version="1.0" encoding="utf-8"?>
<calcChain xmlns="http://schemas.openxmlformats.org/spreadsheetml/2006/main">
  <c r="G79" i="1" l="1"/>
  <c r="H10" i="1"/>
  <c r="H78" i="1" l="1"/>
  <c r="H11" i="1"/>
  <c r="H14" i="1"/>
  <c r="H15" i="1"/>
  <c r="H16" i="1"/>
  <c r="H17" i="1"/>
  <c r="H18" i="1"/>
  <c r="H19" i="1"/>
  <c r="H20" i="1"/>
  <c r="H21" i="1"/>
  <c r="H22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5" i="1"/>
  <c r="H46" i="1"/>
  <c r="H47" i="1"/>
  <c r="H48" i="1"/>
  <c r="H49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7" i="1"/>
  <c r="H68" i="1"/>
  <c r="H69" i="1"/>
  <c r="H70" i="1"/>
  <c r="H71" i="1"/>
  <c r="H72" i="1"/>
  <c r="H73" i="1"/>
  <c r="H74" i="1"/>
  <c r="H75" i="1"/>
  <c r="H76" i="1"/>
  <c r="H77" i="1"/>
  <c r="H79" i="1"/>
  <c r="H82" i="1"/>
  <c r="H83" i="1"/>
  <c r="I84" i="1" l="1"/>
</calcChain>
</file>

<file path=xl/sharedStrings.xml><?xml version="1.0" encoding="utf-8"?>
<sst xmlns="http://schemas.openxmlformats.org/spreadsheetml/2006/main" count="141" uniqueCount="138">
  <si>
    <t>PERJANJIAN KINERJA TAHUN 2022</t>
  </si>
  <si>
    <t>UNIT KERJA             :  UNIVERSITAS ISLAM NEGERI RADEN FATAH PALEMBANG</t>
  </si>
  <si>
    <t>TAHUN ANGGARAN  :  2022</t>
  </si>
  <si>
    <t>Kode</t>
  </si>
  <si>
    <t>Tujuan/Sasaran Strategis/Sasaran Program</t>
  </si>
  <si>
    <t>Indikator Kinerja</t>
  </si>
  <si>
    <t>Tujuan 1: Penguatan kualitas moderasi beragama</t>
  </si>
  <si>
    <t>SS2</t>
  </si>
  <si>
    <t>Meningkatnya moderasi beragama dan kerukunan umat beragama</t>
  </si>
  <si>
    <t>Menguatnya sistem pendidikan tinggi yang berperspektif moderat</t>
  </si>
  <si>
    <t>SK5.1.1</t>
  </si>
  <si>
    <t>Menguatnya muatan moderasi beragama</t>
  </si>
  <si>
    <t xml:space="preserve">Persentase mahasiswa yang dibina dalam moderasi beragama </t>
  </si>
  <si>
    <t>Persentase dosen  yang dibina dalam moderasi beragama</t>
  </si>
  <si>
    <t>Tujuan 2 : Peningkatan peserta didik yang memperoleh layanan Pendidikan Islam yang berkualitas</t>
  </si>
  <si>
    <t>SS7</t>
  </si>
  <si>
    <t>Meningkatnya kualitas pemerataan akses pendidikan</t>
  </si>
  <si>
    <t>Meningkatnya partisipasi anak usia 19 tahun ke atas</t>
  </si>
  <si>
    <t>SK4.1.1</t>
  </si>
  <si>
    <t>Meningkatnya pemberian bantuan pendidikan bagi mahasiswa kurang mampu dan berbakat</t>
  </si>
  <si>
    <t>Persentase peningkatan jumlah mahasiswa baru Strata 1</t>
  </si>
  <si>
    <t>Presentase peningkatan jumlah mahasiswa baru Strata 2</t>
  </si>
  <si>
    <t>Presentase peningkatan jumlah mahasiswa baru Strata 3</t>
  </si>
  <si>
    <t>Persentase anggaran BOPTN terhadap total anggaran</t>
  </si>
  <si>
    <t>Persentase mahasiswa penerima KIP Kuliah/Bidik misi atau beasiswa</t>
  </si>
  <si>
    <t>Jumlah mahasiswa asing yang menerima beasiswa</t>
  </si>
  <si>
    <t>Persentase lulusan berprestasi yang mendapatkan beasiswa melanjutkan S2 atau S3</t>
  </si>
  <si>
    <t>0,20%</t>
  </si>
  <si>
    <t>SK4.1.2</t>
  </si>
  <si>
    <t>Meningkatnya kualitas sarana dan prasarana pendidikan</t>
  </si>
  <si>
    <t>Persentase program studi yang memenuhi standar sarana prasarana Perguruan Tinggi</t>
  </si>
  <si>
    <t>Persentase meningkatnya kualitas sarana dan prasarana unit pada Perguruan Tinggi yang berbasis digital</t>
  </si>
  <si>
    <t>SS9</t>
  </si>
  <si>
    <t>Meningkatnya kualitas penjaminan mutu pendidikan</t>
  </si>
  <si>
    <t>Meningkatnya kualitas standar dan sistem penjaminan mutu pendidikan</t>
  </si>
  <si>
    <t>SK5.3.1</t>
  </si>
  <si>
    <t>Menguatnya kapasitas dan akselerasi akreditasi</t>
  </si>
  <si>
    <t>Persentase program studi yang terakreditasi A/Unggul</t>
  </si>
  <si>
    <t>Persentase prodi yang tersertifikasi oleh lembaga sertifikasi internasional</t>
  </si>
  <si>
    <t>Persentase program studi yang diafirmasi dalam meningkatkan status akreditasi</t>
  </si>
  <si>
    <t>SK5.3.2</t>
  </si>
  <si>
    <t>Meningkatnya budaya mutu pendidikan</t>
  </si>
  <si>
    <t>Persentase prodi yang menerapkan budaya mutu (memenuhi kriteria SPMI dan SPME)</t>
  </si>
  <si>
    <t>Persentase dosen yang menjadi narasumber  konferensi nasional maupun internasional</t>
  </si>
  <si>
    <t>Persentase mahasiswa  yang mengikuti kompetisi nasional maupun internasional</t>
  </si>
  <si>
    <t>Persentase penerimaan mahasiswa baru</t>
  </si>
  <si>
    <t>Indeks kepuasan mahasiswa</t>
  </si>
  <si>
    <t>3,63</t>
  </si>
  <si>
    <t>3,64</t>
  </si>
  <si>
    <t>SK5.3.3</t>
  </si>
  <si>
    <t>Meningkatnya kualitas penerapan kurikulum dan metode pembelajaran inovatif</t>
  </si>
  <si>
    <t>Persentase dosen yang menyelenggarakan pembelajaran daring</t>
  </si>
  <si>
    <t>Persentase dosen yang memanfaatkan e-learning</t>
  </si>
  <si>
    <t>Persentase program studi yang menyelenggarakan Sistem Kampus Merdeka</t>
  </si>
  <si>
    <t>SK5.3.4</t>
  </si>
  <si>
    <t>Meningkatnya kerjasama nasional dan internasional</t>
  </si>
  <si>
    <t>Persentase mahasiswa asing</t>
  </si>
  <si>
    <t>0,4%</t>
  </si>
  <si>
    <t>0,6%</t>
  </si>
  <si>
    <t>Persentase prodi yang memiliki kelas internasional</t>
  </si>
  <si>
    <t>Persentase prodi yang melaksanakan kerjasama dengan mitra</t>
  </si>
  <si>
    <t>Persentase kerjasama yang ditindaklanjuti</t>
  </si>
  <si>
    <t>Tujuan 3: Peningkatan lulusan yang produktif dan memiliki daya saing komparatif</t>
  </si>
  <si>
    <t>SS11</t>
  </si>
  <si>
    <t>Menguatnya pendidikan tinggi yang berkualitas</t>
  </si>
  <si>
    <t>Meningkatnya kualitas pendidik dan tenaga kependidikan</t>
  </si>
  <si>
    <t>SK5.2.1</t>
  </si>
  <si>
    <t>Meningkatnya kualitas pendidik</t>
  </si>
  <si>
    <t>Persentase dosen bersertifikat pendidik</t>
  </si>
  <si>
    <t>Persentase dosen yang berkualifikasi akademik S3</t>
  </si>
  <si>
    <t>Persentase dosen yang menjabat Guru Besar</t>
  </si>
  <si>
    <t>Persentase dosen yang memperoleh peningkatan kompetensi</t>
  </si>
  <si>
    <t>SK5.2.2</t>
  </si>
  <si>
    <t>Meningkatnya kualitas tenaga kependidikan</t>
  </si>
  <si>
    <t>Persentase tenaga kependidikan yang memperoleh peningkatan kompetensi</t>
  </si>
  <si>
    <t>Meningkatnya pemanfaatan hasil penelitian</t>
  </si>
  <si>
    <t>SK5.5.1</t>
  </si>
  <si>
    <t>Meningkatnya kualitas hasil penelitian</t>
  </si>
  <si>
    <t>Jumlah publikasi ilmiah di jurnal/prosiding/buku nasional terakreditasi</t>
  </si>
  <si>
    <t>Jumlah publikasi ilmiah di jurnal/prosiding/buku internasional bereputasi</t>
  </si>
  <si>
    <t>Jumlah karya ilmiah yang memperoleh HAKI dan Hak Paten</t>
  </si>
  <si>
    <t>Persentase dosen yang memperoleh pendampingan penulisan artikel ilmiah tingkat internasional</t>
  </si>
  <si>
    <t>Persentase jurnal ilmiah yang terakreditasi</t>
  </si>
  <si>
    <t>Persentase penelitian yang didanai melalui kemitraan (riset kolaboratif)</t>
  </si>
  <si>
    <t>Meningkatnya kualitas lulusan yang diterima di dunia kerja</t>
  </si>
  <si>
    <t>SK5.6.1</t>
  </si>
  <si>
    <t>Meningkatnya kualitas lulusan</t>
  </si>
  <si>
    <t>Rerata masa studi mahasiswa S1 (dalam tahun)</t>
  </si>
  <si>
    <t>4,3</t>
  </si>
  <si>
    <t>Persentase lulusan S1 yang tepat waktu</t>
  </si>
  <si>
    <t>Rerata masa tunggu lulusan S1 sebelum memperoleh pekerjaan (dalam bulan)</t>
  </si>
  <si>
    <t>Persentase mahasiswa yang dikembangkan jiwa kewirausahaannya</t>
  </si>
  <si>
    <t>1,1%</t>
  </si>
  <si>
    <t>1,5%</t>
  </si>
  <si>
    <t>Persentase mahasiswa yang dikembangkan potensinya</t>
  </si>
  <si>
    <t>Persentase mahasiswa yang dikembangkan karakternya</t>
  </si>
  <si>
    <t>Tujuan 4: Peningkatan budaya birokrasi kepemerintahan yang bersih, melayani, dan responsif</t>
  </si>
  <si>
    <t>SS12</t>
  </si>
  <si>
    <t>Meningkatnya kualitas tata kelola pemerintahan yang efektif, transparan, dan akuntabel</t>
  </si>
  <si>
    <t>Meningkatnya kualitas tata kelola yang efektif dan akuntabel</t>
  </si>
  <si>
    <t>SK6.1.1</t>
  </si>
  <si>
    <t>Meningkatnya penyelesaian tindak lanjut hasil pemeriksaan internal dan eksternal</t>
  </si>
  <si>
    <t>Persentase tindak lanjut hasil pemeriksaan eksternal yang diselesaikan</t>
  </si>
  <si>
    <t>Persentase temuan administrasi dan keuangan hasil pengawasan internal yang diselesaikan</t>
  </si>
  <si>
    <t>SK6.1.2</t>
  </si>
  <si>
    <t>Meningkatnya kualitas implementasi reformasi birokrasi</t>
  </si>
  <si>
    <t>SK6.1.3</t>
  </si>
  <si>
    <t>Meningkatnya kualitas akuntabilitas kinerja</t>
  </si>
  <si>
    <t>Nilai Sistem Akuntabilitas Kinerja Instansi Pemerintah (SAKIP)</t>
  </si>
  <si>
    <t>Persentase nilai BMN yang ditetapkan status penggunaan dan pemanfaatannya</t>
  </si>
  <si>
    <t>Persentase jenis layanan publik yang memiliki SOP/Pedoman</t>
  </si>
  <si>
    <t>Persentase keselarasan muatan Renop dengan Renstra</t>
  </si>
  <si>
    <t>Nilai maturitas Sistem Pengendalian Intern Pemerintah (SPIP)</t>
  </si>
  <si>
    <t>2,0</t>
  </si>
  <si>
    <t>SK6.1.4</t>
  </si>
  <si>
    <t>Meningkatnya ASN yang profesional</t>
  </si>
  <si>
    <t>Persentase ASN yang memiliki Indeks profesionalitas minimal berkategori sedang (minimum 71)</t>
  </si>
  <si>
    <t>3,4%</t>
  </si>
  <si>
    <t>Persentase ASN yang memenuhi syarat leveling kompetensi jabatannya</t>
  </si>
  <si>
    <t>SK6.1.5</t>
  </si>
  <si>
    <t>Menguatnya pembiayaan dan efektivitas pemanfaatan sumber dana dan anggaran pendidikan</t>
  </si>
  <si>
    <t>Persentase pendapatan BLU terhadap biaya operasional</t>
  </si>
  <si>
    <t>Realisasi Pendapatan BLU (dalam miliar)</t>
  </si>
  <si>
    <t>Realisasi pendapatan BLU dari optimalisasi aset (dalam miliar)</t>
  </si>
  <si>
    <t>Pendapatan BLU yang berasal dari pengelolaan aset (lancar)</t>
  </si>
  <si>
    <t>Pendapatan BLU yang berasal dari pengelolaan aset tetap dan kerjasama</t>
  </si>
  <si>
    <t>Persentase keselarasan Renop/RKT dengan Renstra</t>
  </si>
  <si>
    <t>Nilai capaian kinerja anggaran terhadap pencapaian output belanja</t>
  </si>
  <si>
    <t>Palembang,           April 2022</t>
  </si>
  <si>
    <t>PIHAK KEDUA</t>
  </si>
  <si>
    <t>PIHAK PERTAMA</t>
  </si>
  <si>
    <t>Muhammad Ali Ramdhani</t>
  </si>
  <si>
    <t>Nyayu Khodijah</t>
  </si>
  <si>
    <t>Target Kinerja Tahun 2023</t>
  </si>
  <si>
    <t>Capaian2022</t>
  </si>
  <si>
    <t>Persentase lulusan yang langsung bekerja dan menjadi wiraswasta</t>
  </si>
  <si>
    <t>Penilaian Mandiri Pembangunan Zona Integritas</t>
  </si>
  <si>
    <t>Target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</si>
</sst>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p&quot;* #,##0.00_-;\-&quot;Rp&quot;* #,##0.00_-;_-&quot;Rp&quot;* &quot;-&quot;??_-;_-@_-"/>
    <numFmt numFmtId="43" formatCode="_-* #,##0.00_-;\-* #,##0.00_-;_-* &quot;-&quot;??_-;_-@_-"/>
    <numFmt numFmtId="164" formatCode="0.0%"/>
    <numFmt numFmtId="165" formatCode="0.0"/>
  </numFmts>
  <fonts count="21">
    <font>
      <sz val="11"/>
      <color theme="1"/>
      <name val="Calibri"/>
      <charset val="134"/>
      <scheme val="minor"/>
    </font>
    <font>
      <sz val="10"/>
      <color theme="1"/>
      <name val="Arial Nova"/>
      <charset val="134"/>
    </font>
    <font>
      <sz val="10"/>
      <color theme="1"/>
      <name val="Arial Narrow"/>
      <charset val="134"/>
    </font>
    <font>
      <sz val="11"/>
      <color theme="1"/>
      <name val="Arial Narrow"/>
      <charset val="134"/>
    </font>
    <font>
      <b/>
      <sz val="12"/>
      <color theme="1"/>
      <name val="Arial Nova"/>
      <charset val="134"/>
    </font>
    <font>
      <b/>
      <sz val="10"/>
      <color theme="1"/>
      <name val="Arial Nova"/>
      <charset val="134"/>
    </font>
    <font>
      <b/>
      <sz val="10"/>
      <name val="Arial Nova"/>
      <charset val="134"/>
    </font>
    <font>
      <b/>
      <sz val="10"/>
      <color rgb="FF000000"/>
      <name val="Arial Unicode MS"/>
      <charset val="134"/>
    </font>
    <font>
      <sz val="10"/>
      <color rgb="FFFF0000"/>
      <name val="Arial Unicode MS"/>
      <charset val="134"/>
    </font>
    <font>
      <b/>
      <sz val="10"/>
      <color rgb="FF000000"/>
      <name val="Arial Unicode MS"/>
      <charset val="1"/>
    </font>
    <font>
      <sz val="10"/>
      <color rgb="FF000000"/>
      <name val="Arial Unicode MS"/>
      <charset val="134"/>
    </font>
    <font>
      <b/>
      <sz val="10"/>
      <color rgb="FFFF0000"/>
      <name val="Arial Unicode MS"/>
      <charset val="134"/>
    </font>
    <font>
      <sz val="10"/>
      <color theme="1"/>
      <name val="Arial Unicode MS"/>
      <charset val="134"/>
    </font>
    <font>
      <sz val="11"/>
      <color rgb="FF000000"/>
      <name val="Arial Unicode MS"/>
      <charset val="134"/>
    </font>
    <font>
      <b/>
      <sz val="11"/>
      <color rgb="FF000000"/>
      <name val="Arial"/>
      <charset val="134"/>
    </font>
    <font>
      <b/>
      <sz val="12"/>
      <color rgb="FFFF0000"/>
      <name val="Arial"/>
      <charset val="134"/>
    </font>
    <font>
      <sz val="11"/>
      <color rgb="FF000000"/>
      <name val="Arial"/>
      <charset val="134"/>
    </font>
    <font>
      <sz val="12"/>
      <color theme="1"/>
      <name val="Arial Nova"/>
      <charset val="134"/>
    </font>
    <font>
      <sz val="11"/>
      <color theme="1"/>
      <name val="Calibri"/>
      <charset val="134"/>
      <scheme val="minor"/>
    </font>
    <font>
      <sz val="10"/>
      <color theme="1"/>
      <name val="Times New Roman"/>
      <family val="1"/>
    </font>
    <font>
      <sz val="11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7" fillId="4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left" vertical="top" wrapText="1"/>
    </xf>
    <xf numFmtId="9" fontId="10" fillId="6" borderId="2" xfId="0" applyNumberFormat="1" applyFont="1" applyFill="1" applyBorder="1" applyAlignment="1">
      <alignment horizontal="center" vertical="center" wrapText="1"/>
    </xf>
    <xf numFmtId="9" fontId="10" fillId="6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7" borderId="2" xfId="0" applyFont="1" applyFill="1" applyBorder="1" applyAlignment="1">
      <alignment horizontal="left" vertical="top" wrapText="1"/>
    </xf>
    <xf numFmtId="9" fontId="10" fillId="7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7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9" fontId="10" fillId="0" borderId="2" xfId="2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9" fontId="10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9" fontId="10" fillId="0" borderId="6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vertical="top" wrapText="1"/>
    </xf>
    <xf numFmtId="0" fontId="11" fillId="5" borderId="4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vertical="top" wrapText="1"/>
    </xf>
    <xf numFmtId="0" fontId="12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 wrapText="1"/>
    </xf>
    <xf numFmtId="9" fontId="1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 wrapText="1"/>
    </xf>
    <xf numFmtId="164" fontId="1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9" fontId="13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9" fontId="13" fillId="0" borderId="0" xfId="0" applyNumberFormat="1" applyFont="1" applyAlignment="1">
      <alignment horizontal="center" vertical="center" wrapText="1"/>
    </xf>
    <xf numFmtId="0" fontId="14" fillId="4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vertical="top" wrapText="1"/>
    </xf>
    <xf numFmtId="0" fontId="15" fillId="5" borderId="2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7" borderId="4" xfId="0" applyFont="1" applyFill="1" applyBorder="1" applyAlignment="1">
      <alignment horizontal="justify" vertical="top" wrapText="1"/>
    </xf>
    <xf numFmtId="9" fontId="10" fillId="7" borderId="4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10" fontId="16" fillId="0" borderId="2" xfId="0" applyNumberFormat="1" applyFont="1" applyBorder="1" applyAlignment="1">
      <alignment horizontal="center" vertical="center" wrapText="1"/>
    </xf>
    <xf numFmtId="9" fontId="16" fillId="0" borderId="2" xfId="0" applyNumberFormat="1" applyFont="1" applyBorder="1" applyAlignment="1">
      <alignment horizontal="center" vertical="center" wrapText="1"/>
    </xf>
    <xf numFmtId="0" fontId="14" fillId="4" borderId="4" xfId="0" applyFont="1" applyFill="1" applyBorder="1" applyAlignment="1">
      <alignment vertical="top" wrapText="1"/>
    </xf>
    <xf numFmtId="0" fontId="15" fillId="5" borderId="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9" fontId="16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12" fillId="0" borderId="5" xfId="0" applyFont="1" applyBorder="1" applyAlignment="1">
      <alignment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9" fontId="16" fillId="0" borderId="4" xfId="0" applyNumberFormat="1" applyFont="1" applyBorder="1" applyAlignment="1">
      <alignment horizontal="center" vertical="center" wrapText="1"/>
    </xf>
    <xf numFmtId="9" fontId="16" fillId="0" borderId="2" xfId="2" applyFont="1" applyBorder="1" applyAlignment="1">
      <alignment horizontal="center" vertical="center" wrapText="1"/>
    </xf>
    <xf numFmtId="9" fontId="16" fillId="0" borderId="2" xfId="2" applyFont="1" applyFill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43" fontId="16" fillId="0" borderId="3" xfId="1" applyFont="1" applyBorder="1" applyAlignment="1">
      <alignment horizontal="center" vertical="center" wrapText="1"/>
    </xf>
    <xf numFmtId="43" fontId="16" fillId="0" borderId="2" xfId="1" applyFont="1" applyFill="1" applyBorder="1" applyAlignment="1">
      <alignment horizontal="center" vertical="center" wrapText="1"/>
    </xf>
    <xf numFmtId="43" fontId="16" fillId="7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9" fontId="16" fillId="0" borderId="0" xfId="2" applyFont="1" applyAlignment="1">
      <alignment horizontal="center" vertical="center" wrapText="1"/>
    </xf>
    <xf numFmtId="9" fontId="16" fillId="0" borderId="0" xfId="2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top"/>
    </xf>
    <xf numFmtId="165" fontId="3" fillId="0" borderId="0" xfId="2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7" fillId="3" borderId="2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top" wrapText="1"/>
    </xf>
    <xf numFmtId="10" fontId="13" fillId="0" borderId="2" xfId="0" applyNumberFormat="1" applyFont="1" applyBorder="1" applyAlignment="1">
      <alignment horizontal="center" vertical="center" wrapText="1"/>
    </xf>
    <xf numFmtId="44" fontId="16" fillId="0" borderId="2" xfId="1" applyNumberFormat="1" applyFont="1" applyFill="1" applyBorder="1" applyAlignment="1">
      <alignment horizontal="center" vertical="center" wrapText="1"/>
    </xf>
    <xf numFmtId="9" fontId="19" fillId="0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/>
    </xf>
    <xf numFmtId="0" fontId="8" fillId="7" borderId="2" xfId="0" applyFont="1" applyFill="1" applyBorder="1" applyAlignment="1">
      <alignment vertical="top"/>
    </xf>
    <xf numFmtId="0" fontId="8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20" fillId="0" borderId="0" xfId="2" applyNumberFormat="1" applyFont="1" applyAlignment="1">
      <alignment vertical="center"/>
    </xf>
    <xf numFmtId="0" fontId="20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"/>
  <sheetViews>
    <sheetView tabSelected="1" topLeftCell="D15" zoomScale="85" zoomScaleNormal="85" workbookViewId="0">
      <selection activeCell="D19" sqref="A19:XFD19"/>
    </sheetView>
  </sheetViews>
  <sheetFormatPr defaultColWidth="9.08984375" defaultRowHeight="22" customHeight="1"/>
  <cols>
    <col min="1" max="1" width="12.7265625" style="3" customWidth="1"/>
    <col min="2" max="2" width="35.7265625" style="3" customWidth="1"/>
    <col min="3" max="3" width="2.7265625" style="3" customWidth="1"/>
    <col min="4" max="4" width="55.7265625" style="3" customWidth="1"/>
    <col min="5" max="5" width="18.453125" style="3" customWidth="1"/>
    <col min="6" max="6" width="35.1796875" style="3" customWidth="1"/>
    <col min="7" max="7" width="23.81640625" style="3" customWidth="1"/>
    <col min="8" max="16384" width="9.08984375" style="3"/>
  </cols>
  <sheetData>
    <row r="1" spans="1:8" s="1" customFormat="1" ht="20.149999999999999" customHeight="1">
      <c r="A1" s="117" t="s">
        <v>0</v>
      </c>
      <c r="B1" s="117"/>
      <c r="C1" s="117"/>
      <c r="D1" s="117"/>
      <c r="E1" s="117"/>
      <c r="F1" s="117"/>
      <c r="G1" s="117"/>
    </row>
    <row r="2" spans="1:8" s="1" customFormat="1" ht="19.899999999999999" customHeight="1">
      <c r="A2" s="4"/>
      <c r="B2" s="4"/>
      <c r="C2" s="4"/>
      <c r="D2" s="4"/>
      <c r="E2" s="4"/>
      <c r="F2" s="4"/>
      <c r="G2" s="4"/>
    </row>
    <row r="3" spans="1:8" s="1" customFormat="1" ht="20.149999999999999" customHeight="1">
      <c r="A3" s="5" t="s">
        <v>1</v>
      </c>
      <c r="B3" s="4"/>
      <c r="C3" s="4"/>
      <c r="D3" s="4"/>
      <c r="E3" s="4"/>
      <c r="F3" s="4"/>
      <c r="G3" s="4"/>
    </row>
    <row r="4" spans="1:8" s="1" customFormat="1" ht="20.149999999999999" customHeight="1">
      <c r="A4" s="5" t="s">
        <v>2</v>
      </c>
      <c r="C4" s="6"/>
      <c r="D4" s="7"/>
      <c r="E4" s="8"/>
      <c r="F4" s="6"/>
      <c r="G4" s="6"/>
    </row>
    <row r="5" spans="1:8" s="1" customFormat="1" ht="13.15" customHeight="1">
      <c r="A5" s="6"/>
      <c r="C5" s="6"/>
      <c r="D5" s="7"/>
      <c r="E5" s="8"/>
      <c r="F5" s="6"/>
      <c r="G5" s="6"/>
    </row>
    <row r="6" spans="1:8" s="1" customFormat="1" ht="15.65" customHeight="1">
      <c r="A6" s="113" t="s">
        <v>3</v>
      </c>
      <c r="B6" s="113" t="s">
        <v>4</v>
      </c>
      <c r="C6" s="113" t="s">
        <v>5</v>
      </c>
      <c r="D6" s="113"/>
      <c r="E6" s="113" t="s">
        <v>137</v>
      </c>
      <c r="F6" s="113" t="s">
        <v>134</v>
      </c>
      <c r="G6" s="113" t="s">
        <v>133</v>
      </c>
    </row>
    <row r="7" spans="1:8" s="1" customFormat="1" ht="17.649999999999999" customHeight="1">
      <c r="A7" s="113"/>
      <c r="B7" s="113"/>
      <c r="C7" s="113"/>
      <c r="D7" s="113"/>
      <c r="E7" s="113"/>
      <c r="F7" s="113"/>
      <c r="G7" s="113"/>
    </row>
    <row r="8" spans="1:8" ht="25" customHeight="1">
      <c r="A8" s="118" t="s">
        <v>6</v>
      </c>
      <c r="B8" s="118"/>
      <c r="C8" s="118"/>
      <c r="D8" s="118"/>
      <c r="E8" s="118"/>
      <c r="F8" s="118"/>
      <c r="G8" s="118"/>
    </row>
    <row r="9" spans="1:8" ht="30" customHeight="1">
      <c r="A9" s="9" t="s">
        <v>7</v>
      </c>
      <c r="B9" s="9" t="s">
        <v>8</v>
      </c>
      <c r="C9" s="9"/>
      <c r="D9" s="9" t="s">
        <v>9</v>
      </c>
      <c r="E9" s="10"/>
      <c r="F9" s="11"/>
      <c r="G9" s="11"/>
    </row>
    <row r="10" spans="1:8" ht="30" customHeight="1">
      <c r="A10" s="110" t="s">
        <v>10</v>
      </c>
      <c r="B10" s="110" t="s">
        <v>11</v>
      </c>
      <c r="C10" s="13">
        <v>1</v>
      </c>
      <c r="D10" s="14" t="s">
        <v>12</v>
      </c>
      <c r="E10" s="15">
        <v>0.5</v>
      </c>
      <c r="F10" s="16">
        <v>0.75</v>
      </c>
      <c r="G10" s="17">
        <v>0.7</v>
      </c>
      <c r="H10" s="108">
        <f>(F10/E10)*100</f>
        <v>150</v>
      </c>
    </row>
    <row r="11" spans="1:8" ht="28" customHeight="1">
      <c r="A11" s="111"/>
      <c r="B11" s="111"/>
      <c r="C11" s="13">
        <v>2</v>
      </c>
      <c r="D11" s="14" t="s">
        <v>13</v>
      </c>
      <c r="E11" s="15">
        <v>0.5</v>
      </c>
      <c r="F11" s="16">
        <v>0.31</v>
      </c>
      <c r="G11" s="17">
        <v>0.7</v>
      </c>
      <c r="H11" s="108">
        <f t="shared" ref="H11:H73" si="0">(F11/E11)*100</f>
        <v>62</v>
      </c>
    </row>
    <row r="12" spans="1:8" ht="25" customHeight="1">
      <c r="A12" s="118" t="s">
        <v>14</v>
      </c>
      <c r="B12" s="118"/>
      <c r="C12" s="118"/>
      <c r="D12" s="118"/>
      <c r="E12" s="118"/>
      <c r="F12" s="118"/>
      <c r="G12" s="118"/>
      <c r="H12" s="108">
        <v>0</v>
      </c>
    </row>
    <row r="13" spans="1:8" ht="30" customHeight="1">
      <c r="A13" s="9" t="s">
        <v>15</v>
      </c>
      <c r="B13" s="9" t="s">
        <v>16</v>
      </c>
      <c r="C13" s="9"/>
      <c r="D13" s="9" t="s">
        <v>17</v>
      </c>
      <c r="E13" s="18"/>
      <c r="F13" s="18"/>
      <c r="G13" s="18"/>
      <c r="H13" s="108">
        <v>0</v>
      </c>
    </row>
    <row r="14" spans="1:8" ht="28" customHeight="1">
      <c r="A14" s="110" t="s">
        <v>18</v>
      </c>
      <c r="B14" s="110" t="s">
        <v>19</v>
      </c>
      <c r="C14" s="19">
        <v>1</v>
      </c>
      <c r="D14" s="20" t="s">
        <v>20</v>
      </c>
      <c r="E14" s="122">
        <v>0.22</v>
      </c>
      <c r="F14" s="21">
        <v>0.11</v>
      </c>
      <c r="G14" s="22">
        <v>0.05</v>
      </c>
      <c r="H14" s="108">
        <f t="shared" si="0"/>
        <v>50</v>
      </c>
    </row>
    <row r="15" spans="1:8" ht="28" customHeight="1">
      <c r="A15" s="114"/>
      <c r="B15" s="114"/>
      <c r="C15" s="23">
        <v>2</v>
      </c>
      <c r="D15" s="24" t="s">
        <v>21</v>
      </c>
      <c r="E15" s="122">
        <v>0.1</v>
      </c>
      <c r="F15" s="21">
        <v>0.16</v>
      </c>
      <c r="G15" s="22">
        <v>0.12</v>
      </c>
      <c r="H15" s="108">
        <f t="shared" si="0"/>
        <v>160</v>
      </c>
    </row>
    <row r="16" spans="1:8" ht="28" customHeight="1">
      <c r="A16" s="114"/>
      <c r="B16" s="114"/>
      <c r="C16" s="23">
        <v>3</v>
      </c>
      <c r="D16" s="25" t="s">
        <v>22</v>
      </c>
      <c r="E16" s="122">
        <v>0.1</v>
      </c>
      <c r="F16" s="22">
        <v>0.62</v>
      </c>
      <c r="G16" s="22">
        <v>0.15</v>
      </c>
      <c r="H16" s="108">
        <f t="shared" si="0"/>
        <v>619.99999999999989</v>
      </c>
    </row>
    <row r="17" spans="1:8" ht="28" customHeight="1">
      <c r="A17" s="114"/>
      <c r="B17" s="114"/>
      <c r="C17" s="19">
        <v>4</v>
      </c>
      <c r="D17" s="26" t="s">
        <v>23</v>
      </c>
      <c r="E17" s="22">
        <v>0.1</v>
      </c>
      <c r="F17" s="22"/>
      <c r="G17" s="22">
        <v>0.15</v>
      </c>
      <c r="H17" s="108">
        <f t="shared" si="0"/>
        <v>0</v>
      </c>
    </row>
    <row r="18" spans="1:8" ht="30" customHeight="1">
      <c r="A18" s="114"/>
      <c r="B18" s="114"/>
      <c r="C18" s="27">
        <v>5</v>
      </c>
      <c r="D18" s="28" t="s">
        <v>24</v>
      </c>
      <c r="E18" s="22">
        <v>0.1</v>
      </c>
      <c r="F18" s="22"/>
      <c r="G18" s="22">
        <v>7.0000000000000007E-2</v>
      </c>
      <c r="H18" s="108">
        <f t="shared" si="0"/>
        <v>0</v>
      </c>
    </row>
    <row r="19" spans="1:8" s="128" customFormat="1" ht="28" customHeight="1">
      <c r="A19" s="114"/>
      <c r="B19" s="114"/>
      <c r="C19" s="123">
        <v>6</v>
      </c>
      <c r="D19" s="124" t="s">
        <v>25</v>
      </c>
      <c r="E19" s="125">
        <v>50</v>
      </c>
      <c r="F19" s="125">
        <v>4</v>
      </c>
      <c r="G19" s="126">
        <v>10</v>
      </c>
      <c r="H19" s="127">
        <f t="shared" si="0"/>
        <v>8</v>
      </c>
    </row>
    <row r="20" spans="1:8" ht="30" customHeight="1">
      <c r="A20" s="111"/>
      <c r="B20" s="111"/>
      <c r="C20" s="27">
        <v>7</v>
      </c>
      <c r="D20" s="28" t="s">
        <v>26</v>
      </c>
      <c r="E20" s="30" t="s">
        <v>27</v>
      </c>
      <c r="F20" s="22" t="s">
        <v>27</v>
      </c>
      <c r="G20" s="31">
        <v>4.0000000000000001E-3</v>
      </c>
      <c r="H20" s="108">
        <f t="shared" si="0"/>
        <v>100</v>
      </c>
    </row>
    <row r="21" spans="1:8" ht="30" customHeight="1">
      <c r="A21" s="110" t="s">
        <v>28</v>
      </c>
      <c r="B21" s="110" t="s">
        <v>29</v>
      </c>
      <c r="C21" s="19">
        <v>1</v>
      </c>
      <c r="D21" s="26" t="s">
        <v>30</v>
      </c>
      <c r="E21" s="22">
        <v>0.85</v>
      </c>
      <c r="F21" s="22">
        <v>0.85</v>
      </c>
      <c r="G21" s="22">
        <v>0.9</v>
      </c>
      <c r="H21" s="108">
        <f t="shared" si="0"/>
        <v>100</v>
      </c>
    </row>
    <row r="22" spans="1:8" ht="30" customHeight="1">
      <c r="A22" s="114"/>
      <c r="B22" s="114"/>
      <c r="C22" s="32">
        <v>2</v>
      </c>
      <c r="D22" s="33" t="s">
        <v>31</v>
      </c>
      <c r="E22" s="34">
        <v>0.8</v>
      </c>
      <c r="F22" s="34">
        <v>0.8</v>
      </c>
      <c r="G22" s="22">
        <v>0.9</v>
      </c>
      <c r="H22" s="108">
        <f t="shared" si="0"/>
        <v>100</v>
      </c>
    </row>
    <row r="23" spans="1:8" ht="30" customHeight="1">
      <c r="A23" s="35"/>
      <c r="B23" s="35"/>
      <c r="C23" s="36"/>
      <c r="D23" s="37"/>
      <c r="E23" s="38"/>
      <c r="F23" s="38"/>
      <c r="G23" s="38"/>
      <c r="H23" s="108">
        <v>0</v>
      </c>
    </row>
    <row r="24" spans="1:8" ht="30" customHeight="1">
      <c r="A24" s="39" t="s">
        <v>32</v>
      </c>
      <c r="B24" s="39" t="s">
        <v>33</v>
      </c>
      <c r="C24" s="39"/>
      <c r="D24" s="39" t="s">
        <v>34</v>
      </c>
      <c r="E24" s="40"/>
      <c r="F24" s="40"/>
      <c r="G24" s="40"/>
      <c r="H24" s="108">
        <v>0</v>
      </c>
    </row>
    <row r="25" spans="1:8" ht="28" customHeight="1">
      <c r="A25" s="110" t="s">
        <v>35</v>
      </c>
      <c r="B25" s="110" t="s">
        <v>36</v>
      </c>
      <c r="C25" s="27">
        <v>1</v>
      </c>
      <c r="D25" s="41" t="s">
        <v>37</v>
      </c>
      <c r="E25" s="21">
        <v>0.4</v>
      </c>
      <c r="F25" s="21">
        <v>0.37</v>
      </c>
      <c r="G25" s="22">
        <v>0.53</v>
      </c>
      <c r="H25" s="108">
        <f t="shared" si="0"/>
        <v>92.5</v>
      </c>
    </row>
    <row r="26" spans="1:8" ht="30" customHeight="1">
      <c r="A26" s="114"/>
      <c r="B26" s="114"/>
      <c r="C26" s="42">
        <v>2</v>
      </c>
      <c r="D26" s="43" t="s">
        <v>38</v>
      </c>
      <c r="E26" s="44">
        <v>10</v>
      </c>
      <c r="F26" s="45">
        <v>0.15</v>
      </c>
      <c r="G26" s="22">
        <v>0.35</v>
      </c>
      <c r="H26" s="108">
        <f t="shared" si="0"/>
        <v>1.5</v>
      </c>
    </row>
    <row r="27" spans="1:8" ht="30" customHeight="1">
      <c r="A27" s="111"/>
      <c r="B27" s="111"/>
      <c r="C27" s="46">
        <v>3</v>
      </c>
      <c r="D27" s="26" t="s">
        <v>39</v>
      </c>
      <c r="E27" s="47">
        <v>0.4</v>
      </c>
      <c r="F27" s="47">
        <v>0.4</v>
      </c>
      <c r="G27" s="47">
        <v>0.8</v>
      </c>
      <c r="H27" s="108">
        <f t="shared" si="0"/>
        <v>100</v>
      </c>
    </row>
    <row r="28" spans="1:8" ht="30" customHeight="1">
      <c r="A28" s="110" t="s">
        <v>40</v>
      </c>
      <c r="B28" s="110" t="s">
        <v>41</v>
      </c>
      <c r="C28" s="46">
        <v>1</v>
      </c>
      <c r="D28" s="48" t="s">
        <v>42</v>
      </c>
      <c r="E28" s="47">
        <v>0.85</v>
      </c>
      <c r="F28" s="47">
        <v>0.85</v>
      </c>
      <c r="G28" s="47">
        <v>0.9</v>
      </c>
      <c r="H28" s="108">
        <f t="shared" si="0"/>
        <v>100</v>
      </c>
    </row>
    <row r="29" spans="1:8" ht="30" customHeight="1">
      <c r="A29" s="114"/>
      <c r="B29" s="114"/>
      <c r="C29" s="46">
        <v>2</v>
      </c>
      <c r="D29" s="48" t="s">
        <v>43</v>
      </c>
      <c r="E29" s="47">
        <v>0.05</v>
      </c>
      <c r="F29" s="47">
        <v>0.08</v>
      </c>
      <c r="G29" s="47">
        <v>0.15</v>
      </c>
      <c r="H29" s="108">
        <f t="shared" si="0"/>
        <v>160</v>
      </c>
    </row>
    <row r="30" spans="1:8" ht="30" customHeight="1">
      <c r="A30" s="114"/>
      <c r="B30" s="114"/>
      <c r="C30" s="46">
        <v>3</v>
      </c>
      <c r="D30" s="48" t="s">
        <v>44</v>
      </c>
      <c r="E30" s="47">
        <v>0.05</v>
      </c>
      <c r="F30" s="47">
        <v>0.05</v>
      </c>
      <c r="G30" s="120">
        <v>7.0000000000000001E-3</v>
      </c>
      <c r="H30" s="108">
        <f t="shared" si="0"/>
        <v>100</v>
      </c>
    </row>
    <row r="31" spans="1:8" ht="28" customHeight="1">
      <c r="A31" s="114"/>
      <c r="B31" s="114"/>
      <c r="C31" s="46">
        <v>4</v>
      </c>
      <c r="D31" s="48" t="s">
        <v>45</v>
      </c>
      <c r="E31" s="47">
        <v>0.1</v>
      </c>
      <c r="F31" s="47">
        <v>0.11</v>
      </c>
      <c r="G31" s="47">
        <v>0.05</v>
      </c>
      <c r="H31" s="108">
        <f t="shared" si="0"/>
        <v>109.99999999999999</v>
      </c>
    </row>
    <row r="32" spans="1:8" ht="28" customHeight="1">
      <c r="A32" s="111"/>
      <c r="B32" s="111"/>
      <c r="C32" s="46">
        <v>5</v>
      </c>
      <c r="D32" s="48" t="s">
        <v>46</v>
      </c>
      <c r="E32" s="49" t="s">
        <v>47</v>
      </c>
      <c r="F32" s="49" t="s">
        <v>48</v>
      </c>
      <c r="G32" s="49">
        <v>3.4</v>
      </c>
      <c r="H32" s="108">
        <f t="shared" si="0"/>
        <v>100.27548209366392</v>
      </c>
    </row>
    <row r="33" spans="1:8" ht="30" customHeight="1">
      <c r="A33" s="110" t="s">
        <v>49</v>
      </c>
      <c r="B33" s="110" t="s">
        <v>50</v>
      </c>
      <c r="C33" s="46">
        <v>1</v>
      </c>
      <c r="D33" s="26" t="s">
        <v>51</v>
      </c>
      <c r="E33" s="47">
        <v>0.9</v>
      </c>
      <c r="F33" s="47">
        <v>0.9</v>
      </c>
      <c r="G33" s="47">
        <v>1</v>
      </c>
      <c r="H33" s="108">
        <f t="shared" si="0"/>
        <v>100</v>
      </c>
    </row>
    <row r="34" spans="1:8" ht="28" customHeight="1">
      <c r="A34" s="114"/>
      <c r="B34" s="114"/>
      <c r="C34" s="46">
        <v>2</v>
      </c>
      <c r="D34" s="48" t="s">
        <v>52</v>
      </c>
      <c r="E34" s="47">
        <v>0.7</v>
      </c>
      <c r="F34" s="47">
        <v>0.75</v>
      </c>
      <c r="G34" s="47">
        <v>0.9</v>
      </c>
      <c r="H34" s="108">
        <f t="shared" si="0"/>
        <v>107.14285714285714</v>
      </c>
    </row>
    <row r="35" spans="1:8" ht="30" customHeight="1">
      <c r="A35" s="111"/>
      <c r="B35" s="111"/>
      <c r="C35" s="50">
        <v>3</v>
      </c>
      <c r="D35" s="51" t="s">
        <v>53</v>
      </c>
      <c r="E35" s="52">
        <v>0.1</v>
      </c>
      <c r="F35" s="52">
        <v>0.1</v>
      </c>
      <c r="G35" s="52">
        <v>0.6</v>
      </c>
      <c r="H35" s="108">
        <f t="shared" si="0"/>
        <v>100</v>
      </c>
    </row>
    <row r="36" spans="1:8" ht="28" customHeight="1">
      <c r="A36" s="111" t="s">
        <v>54</v>
      </c>
      <c r="B36" s="111" t="s">
        <v>55</v>
      </c>
      <c r="C36" s="53">
        <v>1</v>
      </c>
      <c r="D36" s="54" t="s">
        <v>56</v>
      </c>
      <c r="E36" s="55" t="s">
        <v>57</v>
      </c>
      <c r="F36" s="52" t="s">
        <v>58</v>
      </c>
      <c r="G36" s="55">
        <v>6.0000000000000001E-3</v>
      </c>
      <c r="H36" s="108">
        <f t="shared" si="0"/>
        <v>150</v>
      </c>
    </row>
    <row r="37" spans="1:8" ht="28" customHeight="1">
      <c r="A37" s="112"/>
      <c r="B37" s="112"/>
      <c r="C37" s="56">
        <v>2</v>
      </c>
      <c r="D37" s="26" t="s">
        <v>59</v>
      </c>
      <c r="E37" s="47">
        <v>0.04</v>
      </c>
      <c r="F37" s="47">
        <v>0.04</v>
      </c>
      <c r="G37" s="47">
        <v>0.06</v>
      </c>
      <c r="H37" s="108">
        <f t="shared" si="0"/>
        <v>100</v>
      </c>
    </row>
    <row r="38" spans="1:8" ht="28" customHeight="1">
      <c r="A38" s="112"/>
      <c r="B38" s="112"/>
      <c r="C38" s="56">
        <v>3</v>
      </c>
      <c r="D38" s="26" t="s">
        <v>60</v>
      </c>
      <c r="E38" s="47">
        <v>0.5</v>
      </c>
      <c r="F38" s="47">
        <v>0.55000000000000004</v>
      </c>
      <c r="G38" s="47">
        <v>0.7</v>
      </c>
      <c r="H38" s="108">
        <f t="shared" si="0"/>
        <v>110.00000000000001</v>
      </c>
    </row>
    <row r="39" spans="1:8" ht="28" customHeight="1">
      <c r="A39" s="112"/>
      <c r="B39" s="112"/>
      <c r="C39" s="56">
        <v>4</v>
      </c>
      <c r="D39" s="26" t="s">
        <v>61</v>
      </c>
      <c r="E39" s="47">
        <v>0.5</v>
      </c>
      <c r="F39" s="47">
        <v>0.52</v>
      </c>
      <c r="G39" s="47">
        <v>0.65</v>
      </c>
      <c r="H39" s="108">
        <f t="shared" si="0"/>
        <v>104</v>
      </c>
    </row>
    <row r="40" spans="1:8" ht="28" customHeight="1">
      <c r="A40" s="35"/>
      <c r="B40" s="35"/>
      <c r="C40" s="57"/>
      <c r="D40" s="58"/>
      <c r="E40" s="59"/>
      <c r="F40" s="59"/>
      <c r="G40" s="59"/>
      <c r="H40" s="108">
        <v>0</v>
      </c>
    </row>
    <row r="41" spans="1:8" ht="28" customHeight="1">
      <c r="A41" s="60"/>
      <c r="B41" s="60"/>
      <c r="C41" s="61"/>
      <c r="D41" s="62"/>
      <c r="E41" s="63"/>
      <c r="F41" s="63"/>
      <c r="G41" s="63"/>
      <c r="H41" s="108">
        <v>0</v>
      </c>
    </row>
    <row r="42" spans="1:8" ht="28" customHeight="1">
      <c r="A42" s="60"/>
      <c r="B42" s="60"/>
      <c r="C42" s="61"/>
      <c r="D42" s="62"/>
      <c r="E42" s="63"/>
      <c r="F42" s="63"/>
      <c r="G42" s="63"/>
      <c r="H42" s="108">
        <v>0</v>
      </c>
    </row>
    <row r="43" spans="1:8" ht="25" customHeight="1">
      <c r="A43" s="119" t="s">
        <v>62</v>
      </c>
      <c r="B43" s="119"/>
      <c r="C43" s="119"/>
      <c r="D43" s="119"/>
      <c r="E43" s="119"/>
      <c r="F43" s="119"/>
      <c r="G43" s="119"/>
      <c r="H43" s="108">
        <v>0</v>
      </c>
    </row>
    <row r="44" spans="1:8" ht="30" customHeight="1">
      <c r="A44" s="64" t="s">
        <v>63</v>
      </c>
      <c r="B44" s="65" t="s">
        <v>64</v>
      </c>
      <c r="C44" s="65"/>
      <c r="D44" s="65" t="s">
        <v>65</v>
      </c>
      <c r="E44" s="66"/>
      <c r="F44" s="66"/>
      <c r="G44" s="66"/>
      <c r="H44" s="108">
        <v>0</v>
      </c>
    </row>
    <row r="45" spans="1:8" s="2" customFormat="1" ht="28" customHeight="1">
      <c r="A45" s="110" t="s">
        <v>66</v>
      </c>
      <c r="B45" s="110" t="s">
        <v>67</v>
      </c>
      <c r="C45" s="19">
        <v>1</v>
      </c>
      <c r="D45" s="26" t="s">
        <v>68</v>
      </c>
      <c r="E45" s="22">
        <v>0.55000000000000004</v>
      </c>
      <c r="F45" s="22">
        <v>0.57999999999999996</v>
      </c>
      <c r="G45" s="22">
        <v>0.46</v>
      </c>
      <c r="H45" s="108">
        <f t="shared" si="0"/>
        <v>105.45454545454544</v>
      </c>
    </row>
    <row r="46" spans="1:8" s="2" customFormat="1" ht="28" customHeight="1">
      <c r="A46" s="114"/>
      <c r="B46" s="114"/>
      <c r="C46" s="67">
        <v>2</v>
      </c>
      <c r="D46" s="68" t="s">
        <v>69</v>
      </c>
      <c r="E46" s="69">
        <v>0.25</v>
      </c>
      <c r="F46" s="69">
        <v>0.21</v>
      </c>
      <c r="G46" s="22">
        <v>0.25</v>
      </c>
      <c r="H46" s="108">
        <f t="shared" si="0"/>
        <v>84</v>
      </c>
    </row>
    <row r="47" spans="1:8" s="2" customFormat="1" ht="28" customHeight="1">
      <c r="A47" s="114"/>
      <c r="B47" s="114"/>
      <c r="C47" s="67">
        <v>3</v>
      </c>
      <c r="D47" s="54" t="s">
        <v>70</v>
      </c>
      <c r="E47" s="22">
        <v>0.03</v>
      </c>
      <c r="F47" s="22">
        <v>0.03</v>
      </c>
      <c r="G47" s="31">
        <v>2.41E-2</v>
      </c>
      <c r="H47" s="108">
        <f t="shared" si="0"/>
        <v>100</v>
      </c>
    </row>
    <row r="48" spans="1:8" s="2" customFormat="1" ht="28" customHeight="1">
      <c r="A48" s="111"/>
      <c r="B48" s="111"/>
      <c r="C48" s="23">
        <v>4</v>
      </c>
      <c r="D48" s="25" t="s">
        <v>71</v>
      </c>
      <c r="E48" s="22">
        <v>0.3</v>
      </c>
      <c r="F48" s="22">
        <v>0.35</v>
      </c>
      <c r="G48" s="22">
        <v>0.6</v>
      </c>
      <c r="H48" s="108">
        <f t="shared" si="0"/>
        <v>116.66666666666667</v>
      </c>
    </row>
    <row r="49" spans="1:8" s="2" customFormat="1" ht="30" customHeight="1">
      <c r="A49" s="70" t="s">
        <v>72</v>
      </c>
      <c r="B49" s="70" t="s">
        <v>73</v>
      </c>
      <c r="C49" s="19">
        <v>1</v>
      </c>
      <c r="D49" s="26" t="s">
        <v>74</v>
      </c>
      <c r="E49" s="71">
        <v>0.4</v>
      </c>
      <c r="F49" s="72">
        <v>0.45</v>
      </c>
      <c r="G49" s="72">
        <v>0.8</v>
      </c>
      <c r="H49" s="108">
        <f t="shared" si="0"/>
        <v>112.5</v>
      </c>
    </row>
    <row r="50" spans="1:8" ht="30" customHeight="1">
      <c r="A50" s="73"/>
      <c r="B50" s="73"/>
      <c r="C50" s="73"/>
      <c r="D50" s="39" t="s">
        <v>75</v>
      </c>
      <c r="E50" s="74"/>
      <c r="F50" s="74"/>
      <c r="G50" s="74"/>
      <c r="H50" s="108">
        <v>0</v>
      </c>
    </row>
    <row r="51" spans="1:8" s="2" customFormat="1" ht="25" customHeight="1">
      <c r="A51" s="110" t="s">
        <v>76</v>
      </c>
      <c r="B51" s="110" t="s">
        <v>77</v>
      </c>
      <c r="C51" s="19">
        <v>1</v>
      </c>
      <c r="D51" s="26" t="s">
        <v>78</v>
      </c>
      <c r="E51" s="29">
        <v>36</v>
      </c>
      <c r="F51" s="29">
        <v>37</v>
      </c>
      <c r="G51" s="29">
        <v>100</v>
      </c>
      <c r="H51" s="108">
        <f t="shared" si="0"/>
        <v>102.77777777777777</v>
      </c>
    </row>
    <row r="52" spans="1:8" s="2" customFormat="1" ht="30" customHeight="1">
      <c r="A52" s="114"/>
      <c r="B52" s="114"/>
      <c r="C52" s="19">
        <v>2</v>
      </c>
      <c r="D52" s="48" t="s">
        <v>79</v>
      </c>
      <c r="E52" s="29">
        <v>30</v>
      </c>
      <c r="F52" s="29">
        <v>30</v>
      </c>
      <c r="G52" s="29">
        <v>50</v>
      </c>
      <c r="H52" s="108">
        <f t="shared" si="0"/>
        <v>100</v>
      </c>
    </row>
    <row r="53" spans="1:8" s="2" customFormat="1" ht="25" customHeight="1">
      <c r="A53" s="114"/>
      <c r="B53" s="114"/>
      <c r="C53" s="23">
        <v>3</v>
      </c>
      <c r="D53" s="25" t="s">
        <v>80</v>
      </c>
      <c r="E53" s="29">
        <v>100</v>
      </c>
      <c r="F53" s="29">
        <v>110</v>
      </c>
      <c r="G53" s="29">
        <v>315</v>
      </c>
      <c r="H53" s="108">
        <f t="shared" si="0"/>
        <v>110.00000000000001</v>
      </c>
    </row>
    <row r="54" spans="1:8" ht="30" customHeight="1">
      <c r="A54" s="114"/>
      <c r="B54" s="114"/>
      <c r="C54" s="75">
        <v>4</v>
      </c>
      <c r="D54" s="28" t="s">
        <v>81</v>
      </c>
      <c r="E54" s="22">
        <v>0.1</v>
      </c>
      <c r="F54" s="22">
        <v>0.1</v>
      </c>
      <c r="G54" s="22">
        <v>0.25</v>
      </c>
      <c r="H54" s="108">
        <f t="shared" si="0"/>
        <v>100</v>
      </c>
    </row>
    <row r="55" spans="1:8" ht="25" customHeight="1">
      <c r="A55" s="114"/>
      <c r="B55" s="114"/>
      <c r="C55" s="75">
        <v>5</v>
      </c>
      <c r="D55" s="28" t="s">
        <v>82</v>
      </c>
      <c r="E55" s="31">
        <v>0.7</v>
      </c>
      <c r="F55" s="22">
        <v>0.7</v>
      </c>
      <c r="G55" s="22">
        <v>0.45</v>
      </c>
      <c r="H55" s="108">
        <f t="shared" si="0"/>
        <v>100</v>
      </c>
    </row>
    <row r="56" spans="1:8" ht="30" customHeight="1">
      <c r="A56" s="111"/>
      <c r="B56" s="111"/>
      <c r="C56" s="75">
        <v>6</v>
      </c>
      <c r="D56" s="28" t="s">
        <v>83</v>
      </c>
      <c r="E56" s="31">
        <v>0.1</v>
      </c>
      <c r="F56" s="22">
        <v>0.1</v>
      </c>
      <c r="G56" s="22">
        <v>0.2</v>
      </c>
      <c r="H56" s="108">
        <f t="shared" si="0"/>
        <v>100</v>
      </c>
    </row>
    <row r="57" spans="1:8" ht="30" customHeight="1">
      <c r="A57" s="64"/>
      <c r="B57" s="64"/>
      <c r="C57" s="64"/>
      <c r="D57" s="65" t="s">
        <v>84</v>
      </c>
      <c r="E57" s="66"/>
      <c r="F57" s="66"/>
      <c r="G57" s="66"/>
      <c r="H57" s="108">
        <v>0</v>
      </c>
    </row>
    <row r="58" spans="1:8" s="2" customFormat="1" ht="28" customHeight="1">
      <c r="A58" s="110" t="s">
        <v>85</v>
      </c>
      <c r="B58" s="110" t="s">
        <v>86</v>
      </c>
      <c r="C58" s="19">
        <v>1</v>
      </c>
      <c r="D58" s="26" t="s">
        <v>87</v>
      </c>
      <c r="E58" s="76" t="s">
        <v>88</v>
      </c>
      <c r="F58" s="76" t="s">
        <v>88</v>
      </c>
      <c r="G58" s="76">
        <v>4.0999999999999996</v>
      </c>
      <c r="H58" s="108">
        <f t="shared" si="0"/>
        <v>100</v>
      </c>
    </row>
    <row r="59" spans="1:8" s="2" customFormat="1" ht="28" customHeight="1">
      <c r="A59" s="114"/>
      <c r="B59" s="114"/>
      <c r="C59" s="19">
        <v>2</v>
      </c>
      <c r="D59" s="48" t="s">
        <v>89</v>
      </c>
      <c r="E59" s="72">
        <v>0.54</v>
      </c>
      <c r="F59" s="72">
        <v>0.54</v>
      </c>
      <c r="G59" s="72">
        <v>0.45</v>
      </c>
      <c r="H59" s="108">
        <f t="shared" si="0"/>
        <v>100</v>
      </c>
    </row>
    <row r="60" spans="1:8" s="2" customFormat="1" ht="30" customHeight="1">
      <c r="A60" s="111"/>
      <c r="B60" s="111"/>
      <c r="C60" s="32">
        <v>3</v>
      </c>
      <c r="D60" s="77" t="s">
        <v>135</v>
      </c>
      <c r="E60" s="78">
        <v>0.15</v>
      </c>
      <c r="F60" s="78">
        <v>0.15</v>
      </c>
      <c r="G60" s="72">
        <v>0.25</v>
      </c>
      <c r="H60" s="108">
        <f t="shared" si="0"/>
        <v>100</v>
      </c>
    </row>
    <row r="61" spans="1:8" ht="30" customHeight="1">
      <c r="A61" s="115"/>
      <c r="B61" s="115"/>
      <c r="C61" s="79">
        <v>4</v>
      </c>
      <c r="D61" s="80" t="s">
        <v>90</v>
      </c>
      <c r="E61" s="81">
        <v>6</v>
      </c>
      <c r="F61" s="81">
        <v>6</v>
      </c>
      <c r="G61" s="82">
        <v>6</v>
      </c>
      <c r="H61" s="108">
        <f t="shared" si="0"/>
        <v>100</v>
      </c>
    </row>
    <row r="62" spans="1:8" ht="30" customHeight="1">
      <c r="A62" s="115"/>
      <c r="B62" s="115"/>
      <c r="C62" s="75">
        <v>5</v>
      </c>
      <c r="D62" s="28" t="s">
        <v>91</v>
      </c>
      <c r="E62" s="78" t="s">
        <v>92</v>
      </c>
      <c r="F62" s="83" t="s">
        <v>93</v>
      </c>
      <c r="G62" s="72">
        <v>0.02</v>
      </c>
      <c r="H62" s="108">
        <f t="shared" si="0"/>
        <v>136.36363636363637</v>
      </c>
    </row>
    <row r="63" spans="1:8" ht="28" customHeight="1">
      <c r="A63" s="115"/>
      <c r="B63" s="115"/>
      <c r="C63" s="75">
        <v>6</v>
      </c>
      <c r="D63" s="28" t="s">
        <v>94</v>
      </c>
      <c r="E63" s="72">
        <v>7.0000000000000007E-2</v>
      </c>
      <c r="F63" s="72">
        <v>0.08</v>
      </c>
      <c r="G63" s="72">
        <v>0.04</v>
      </c>
      <c r="H63" s="108">
        <f t="shared" si="0"/>
        <v>114.28571428571428</v>
      </c>
    </row>
    <row r="64" spans="1:8" ht="28" customHeight="1">
      <c r="A64" s="116"/>
      <c r="B64" s="116"/>
      <c r="C64" s="75">
        <v>7</v>
      </c>
      <c r="D64" s="28" t="s">
        <v>95</v>
      </c>
      <c r="E64" s="72">
        <v>0.02</v>
      </c>
      <c r="F64" s="72">
        <v>0.05</v>
      </c>
      <c r="G64" s="72">
        <v>0.04</v>
      </c>
      <c r="H64" s="108">
        <f t="shared" si="0"/>
        <v>250</v>
      </c>
    </row>
    <row r="65" spans="1:8" ht="25" customHeight="1">
      <c r="A65" s="119" t="s">
        <v>96</v>
      </c>
      <c r="B65" s="119"/>
      <c r="C65" s="119"/>
      <c r="D65" s="119"/>
      <c r="E65" s="119"/>
      <c r="F65" s="119"/>
      <c r="G65" s="119"/>
      <c r="H65" s="108">
        <v>0</v>
      </c>
    </row>
    <row r="66" spans="1:8" ht="30" customHeight="1">
      <c r="A66" s="64" t="s">
        <v>97</v>
      </c>
      <c r="B66" s="65" t="s">
        <v>98</v>
      </c>
      <c r="C66" s="65"/>
      <c r="D66" s="65" t="s">
        <v>99</v>
      </c>
      <c r="E66" s="66"/>
      <c r="F66" s="66"/>
      <c r="G66" s="66"/>
      <c r="H66" s="108">
        <v>0</v>
      </c>
    </row>
    <row r="67" spans="1:8" s="2" customFormat="1" ht="30" customHeight="1">
      <c r="A67" s="110" t="s">
        <v>100</v>
      </c>
      <c r="B67" s="110" t="s">
        <v>101</v>
      </c>
      <c r="C67" s="19">
        <v>1</v>
      </c>
      <c r="D67" s="26" t="s">
        <v>102</v>
      </c>
      <c r="E67" s="72">
        <v>0.3</v>
      </c>
      <c r="F67" s="72">
        <v>0.3</v>
      </c>
      <c r="G67" s="72">
        <v>0.4</v>
      </c>
      <c r="H67" s="108">
        <f t="shared" si="0"/>
        <v>100</v>
      </c>
    </row>
    <row r="68" spans="1:8" ht="30" customHeight="1">
      <c r="A68" s="111"/>
      <c r="B68" s="111"/>
      <c r="C68" s="19">
        <v>2</v>
      </c>
      <c r="D68" s="26" t="s">
        <v>103</v>
      </c>
      <c r="E68" s="72">
        <v>0.8</v>
      </c>
      <c r="F68" s="72">
        <v>0.8</v>
      </c>
      <c r="G68" s="72">
        <v>0.9</v>
      </c>
      <c r="H68" s="108">
        <f t="shared" si="0"/>
        <v>100</v>
      </c>
    </row>
    <row r="69" spans="1:8" s="2" customFormat="1" ht="30" customHeight="1">
      <c r="A69" s="12" t="s">
        <v>104</v>
      </c>
      <c r="B69" s="12" t="s">
        <v>105</v>
      </c>
      <c r="C69" s="19">
        <v>1</v>
      </c>
      <c r="D69" s="26" t="s">
        <v>136</v>
      </c>
      <c r="E69" s="76">
        <v>85</v>
      </c>
      <c r="F69" s="76">
        <v>85</v>
      </c>
      <c r="G69" s="76">
        <v>60</v>
      </c>
      <c r="H69" s="108">
        <f t="shared" si="0"/>
        <v>100</v>
      </c>
    </row>
    <row r="70" spans="1:8" s="2" customFormat="1" ht="28" customHeight="1">
      <c r="A70" s="110" t="s">
        <v>106</v>
      </c>
      <c r="B70" s="110" t="s">
        <v>107</v>
      </c>
      <c r="C70" s="19">
        <v>1</v>
      </c>
      <c r="D70" s="20" t="s">
        <v>108</v>
      </c>
      <c r="E70" s="84">
        <v>94</v>
      </c>
      <c r="F70" s="84">
        <v>72</v>
      </c>
      <c r="G70" s="76">
        <v>75</v>
      </c>
      <c r="H70" s="108">
        <f t="shared" si="0"/>
        <v>76.59574468085107</v>
      </c>
    </row>
    <row r="71" spans="1:8" ht="30" customHeight="1">
      <c r="A71" s="114"/>
      <c r="B71" s="114"/>
      <c r="C71" s="67">
        <v>2</v>
      </c>
      <c r="D71" s="54" t="s">
        <v>109</v>
      </c>
      <c r="E71" s="85">
        <v>0.6</v>
      </c>
      <c r="F71" s="85">
        <v>0.6</v>
      </c>
      <c r="G71" s="72">
        <v>0.7</v>
      </c>
      <c r="H71" s="108">
        <f t="shared" si="0"/>
        <v>100</v>
      </c>
    </row>
    <row r="72" spans="1:8" s="2" customFormat="1" ht="28" customHeight="1">
      <c r="A72" s="114"/>
      <c r="B72" s="114"/>
      <c r="C72" s="19">
        <v>3</v>
      </c>
      <c r="D72" s="26" t="s">
        <v>110</v>
      </c>
      <c r="E72" s="86">
        <v>0.8</v>
      </c>
      <c r="F72" s="86">
        <v>0.8</v>
      </c>
      <c r="G72" s="87">
        <v>0.9</v>
      </c>
      <c r="H72" s="108">
        <f t="shared" si="0"/>
        <v>100</v>
      </c>
    </row>
    <row r="73" spans="1:8" ht="28" customHeight="1">
      <c r="A73" s="114"/>
      <c r="B73" s="114"/>
      <c r="C73" s="19">
        <v>4</v>
      </c>
      <c r="D73" s="26" t="s">
        <v>111</v>
      </c>
      <c r="E73" s="72">
        <v>1</v>
      </c>
      <c r="F73" s="72">
        <v>1</v>
      </c>
      <c r="G73" s="72">
        <v>1</v>
      </c>
      <c r="H73" s="108">
        <f t="shared" si="0"/>
        <v>100</v>
      </c>
    </row>
    <row r="74" spans="1:8" s="2" customFormat="1" ht="28" customHeight="1">
      <c r="A74" s="111"/>
      <c r="B74" s="111"/>
      <c r="C74" s="19">
        <v>5</v>
      </c>
      <c r="D74" s="26" t="s">
        <v>112</v>
      </c>
      <c r="E74" s="88" t="s">
        <v>113</v>
      </c>
      <c r="F74" s="89">
        <v>3</v>
      </c>
      <c r="G74" s="89">
        <v>3.1</v>
      </c>
      <c r="H74" s="108">
        <f t="shared" ref="H74:H83" si="1">(F74/E74)*100</f>
        <v>150</v>
      </c>
    </row>
    <row r="75" spans="1:8" s="2" customFormat="1" ht="30" customHeight="1">
      <c r="A75" s="110" t="s">
        <v>114</v>
      </c>
      <c r="B75" s="110" t="s">
        <v>115</v>
      </c>
      <c r="C75" s="19">
        <v>1</v>
      </c>
      <c r="D75" s="26" t="s">
        <v>116</v>
      </c>
      <c r="E75" s="90" t="s">
        <v>117</v>
      </c>
      <c r="F75" s="90" t="s">
        <v>117</v>
      </c>
      <c r="G75" s="90">
        <v>3.2000000000000001E-2</v>
      </c>
      <c r="H75" s="108">
        <f t="shared" si="1"/>
        <v>100</v>
      </c>
    </row>
    <row r="76" spans="1:8" ht="30" customHeight="1">
      <c r="A76" s="111"/>
      <c r="B76" s="111"/>
      <c r="C76" s="19">
        <v>2</v>
      </c>
      <c r="D76" s="26" t="s">
        <v>118</v>
      </c>
      <c r="E76" s="72">
        <v>0.8</v>
      </c>
      <c r="F76" s="72">
        <v>0.8</v>
      </c>
      <c r="G76" s="72">
        <v>0.9</v>
      </c>
      <c r="H76" s="108">
        <f t="shared" si="1"/>
        <v>100</v>
      </c>
    </row>
    <row r="77" spans="1:8" ht="28" customHeight="1">
      <c r="A77" s="110" t="s">
        <v>119</v>
      </c>
      <c r="B77" s="110" t="s">
        <v>120</v>
      </c>
      <c r="C77" s="19">
        <v>1</v>
      </c>
      <c r="D77" s="26" t="s">
        <v>121</v>
      </c>
      <c r="E77" s="86">
        <v>0.25</v>
      </c>
      <c r="F77" s="86">
        <v>0.5</v>
      </c>
      <c r="G77" s="87">
        <v>0.6</v>
      </c>
      <c r="H77" s="108">
        <f t="shared" si="1"/>
        <v>200</v>
      </c>
    </row>
    <row r="78" spans="1:8" ht="28" customHeight="1">
      <c r="A78" s="111"/>
      <c r="B78" s="111"/>
      <c r="C78" s="91">
        <v>2</v>
      </c>
      <c r="D78" s="92" t="s">
        <v>122</v>
      </c>
      <c r="E78" s="93">
        <v>90000000</v>
      </c>
      <c r="F78" s="93">
        <v>92000000</v>
      </c>
      <c r="G78" s="121">
        <v>107577616300</v>
      </c>
      <c r="H78" s="108">
        <f>(F78/E78)*100</f>
        <v>102.22222222222221</v>
      </c>
    </row>
    <row r="79" spans="1:8" ht="28" customHeight="1">
      <c r="A79" s="112"/>
      <c r="B79" s="112"/>
      <c r="C79" s="19">
        <v>3</v>
      </c>
      <c r="D79" s="20" t="s">
        <v>123</v>
      </c>
      <c r="E79" s="95">
        <v>3000000000</v>
      </c>
      <c r="F79" s="95">
        <v>2300000000</v>
      </c>
      <c r="G79" s="121">
        <f>G80+G81</f>
        <v>2835350800</v>
      </c>
      <c r="H79" s="108">
        <f t="shared" si="1"/>
        <v>76.666666666666671</v>
      </c>
    </row>
    <row r="80" spans="1:8" ht="28" customHeight="1">
      <c r="A80" s="112"/>
      <c r="B80" s="112"/>
      <c r="C80" s="19"/>
      <c r="D80" s="26" t="s">
        <v>124</v>
      </c>
      <c r="E80" s="94"/>
      <c r="F80" s="94"/>
      <c r="G80" s="121">
        <v>1370000000</v>
      </c>
      <c r="H80" s="108">
        <v>0</v>
      </c>
    </row>
    <row r="81" spans="1:9" ht="30" customHeight="1">
      <c r="A81" s="112"/>
      <c r="B81" s="112"/>
      <c r="C81" s="19"/>
      <c r="D81" s="26" t="s">
        <v>125</v>
      </c>
      <c r="E81" s="97"/>
      <c r="F81" s="97"/>
      <c r="G81" s="121">
        <v>1465350800</v>
      </c>
      <c r="H81" s="108">
        <v>0</v>
      </c>
    </row>
    <row r="82" spans="1:9" ht="17.149999999999999" customHeight="1">
      <c r="A82" s="96"/>
      <c r="B82" s="96"/>
      <c r="C82" s="96"/>
      <c r="D82" s="26" t="s">
        <v>126</v>
      </c>
      <c r="E82" s="72">
        <v>0.7</v>
      </c>
      <c r="F82" s="72">
        <v>0.7</v>
      </c>
      <c r="G82" s="72">
        <v>0.8</v>
      </c>
      <c r="H82" s="108">
        <f t="shared" si="1"/>
        <v>100</v>
      </c>
    </row>
    <row r="83" spans="1:9" ht="17.149999999999999" customHeight="1">
      <c r="A83" s="96"/>
      <c r="B83" s="96"/>
      <c r="C83" s="96"/>
      <c r="D83" s="26" t="s">
        <v>127</v>
      </c>
      <c r="E83" s="86">
        <v>0.9</v>
      </c>
      <c r="F83" s="86">
        <v>0.94</v>
      </c>
      <c r="G83" s="87">
        <v>0.95</v>
      </c>
      <c r="H83" s="108">
        <f t="shared" si="1"/>
        <v>104.44444444444443</v>
      </c>
    </row>
    <row r="84" spans="1:9" ht="17.149999999999999" customHeight="1">
      <c r="D84" s="62"/>
      <c r="E84" s="98"/>
      <c r="F84" s="98"/>
      <c r="G84" s="99"/>
      <c r="H84" s="109"/>
      <c r="I84" s="3">
        <f>SUM(H10:H83)/59</f>
        <v>110.63382640337366</v>
      </c>
    </row>
    <row r="85" spans="1:9" ht="17.149999999999999" customHeight="1">
      <c r="A85" s="100"/>
      <c r="B85" s="101"/>
      <c r="C85" s="100"/>
      <c r="E85" s="102"/>
      <c r="F85" s="103" t="s">
        <v>128</v>
      </c>
      <c r="G85" s="100"/>
    </row>
    <row r="86" spans="1:9" ht="17.149999999999999" customHeight="1">
      <c r="A86" s="100"/>
      <c r="B86" s="104" t="s">
        <v>129</v>
      </c>
      <c r="C86" s="100"/>
      <c r="E86" s="102"/>
      <c r="F86" s="104" t="s">
        <v>130</v>
      </c>
      <c r="G86" s="100"/>
    </row>
    <row r="87" spans="1:9" ht="17.149999999999999" customHeight="1">
      <c r="A87" s="6"/>
      <c r="B87" s="105"/>
      <c r="C87" s="6"/>
      <c r="D87" s="106"/>
      <c r="E87" s="8"/>
      <c r="F87" s="107"/>
      <c r="G87" s="6"/>
    </row>
    <row r="88" spans="1:9" ht="17.149999999999999" customHeight="1">
      <c r="A88" s="6"/>
      <c r="B88" s="105"/>
      <c r="C88" s="6"/>
      <c r="D88" s="106"/>
      <c r="E88" s="8"/>
      <c r="F88" s="107"/>
      <c r="G88" s="6"/>
    </row>
    <row r="89" spans="1:9" ht="17.149999999999999" customHeight="1">
      <c r="A89" s="6"/>
      <c r="B89" s="105"/>
      <c r="C89" s="6"/>
      <c r="D89" s="7"/>
      <c r="E89" s="8"/>
      <c r="F89" s="107"/>
      <c r="G89" s="6"/>
    </row>
    <row r="90" spans="1:9" ht="17.149999999999999" customHeight="1">
      <c r="A90" s="6"/>
      <c r="B90" s="105"/>
      <c r="C90" s="6"/>
      <c r="D90" s="7"/>
      <c r="E90" s="8"/>
      <c r="F90" s="107"/>
      <c r="G90" s="6"/>
    </row>
    <row r="91" spans="1:9" ht="17.149999999999999" customHeight="1">
      <c r="A91" s="100"/>
      <c r="B91" s="104" t="s">
        <v>131</v>
      </c>
      <c r="C91" s="100"/>
      <c r="D91" s="7"/>
      <c r="E91" s="102"/>
      <c r="F91" s="104" t="s">
        <v>132</v>
      </c>
      <c r="G91" s="100"/>
    </row>
    <row r="92" spans="1:9" ht="17.149999999999999" customHeight="1">
      <c r="D92" s="7"/>
    </row>
    <row r="93" spans="1:9" ht="17.149999999999999" customHeight="1">
      <c r="D93" s="106"/>
    </row>
    <row r="94" spans="1:9" ht="17.149999999999999" customHeight="1"/>
    <row r="95" spans="1:9" ht="17.149999999999999" customHeight="1"/>
    <row r="96" spans="1:9" ht="17.149999999999999" customHeight="1"/>
    <row r="97" ht="17.149999999999999" customHeight="1"/>
    <row r="98" ht="17.149999999999999" customHeight="1"/>
    <row r="99" ht="17.149999999999999" customHeight="1"/>
    <row r="100" ht="17.149999999999999" customHeight="1"/>
    <row r="101" ht="17.149999999999999" customHeight="1"/>
    <row r="102" ht="17.149999999999999" customHeight="1"/>
    <row r="103" ht="17.149999999999999" customHeight="1"/>
    <row r="104" ht="17.149999999999999" customHeight="1"/>
    <row r="105" ht="17.149999999999999" customHeight="1"/>
    <row r="106" ht="17.149999999999999" customHeight="1"/>
    <row r="107" ht="17.149999999999999" customHeight="1"/>
    <row r="108" ht="17.149999999999999" customHeight="1"/>
    <row r="109" ht="17.149999999999999" customHeight="1"/>
    <row r="110" ht="17.149999999999999" customHeight="1"/>
    <row r="111" ht="17.149999999999999" customHeight="1"/>
    <row r="112" ht="17.149999999999999" customHeight="1"/>
    <row r="113" ht="17.149999999999999" customHeight="1"/>
    <row r="114" ht="17.149999999999999" customHeight="1"/>
    <row r="115" ht="17.149999999999999" customHeight="1"/>
    <row r="116" ht="17.149999999999999" customHeight="1"/>
    <row r="117" ht="17.149999999999999" customHeight="1"/>
    <row r="118" ht="17.149999999999999" customHeight="1"/>
    <row r="119" ht="17.149999999999999" customHeight="1"/>
    <row r="120" ht="17.149999999999999" customHeight="1"/>
    <row r="121" ht="17.149999999999999" customHeight="1"/>
    <row r="122" ht="17.149999999999999" customHeight="1"/>
    <row r="123" ht="17.149999999999999" customHeight="1"/>
    <row r="124" ht="17.149999999999999" customHeight="1"/>
    <row r="125" ht="17.149999999999999" customHeight="1"/>
    <row r="126" ht="17.149999999999999" customHeight="1"/>
    <row r="127" ht="17.149999999999999" customHeight="1"/>
    <row r="128" ht="17.149999999999999" customHeight="1"/>
    <row r="129" ht="17.149999999999999" customHeight="1"/>
    <row r="130" ht="17.149999999999999" customHeight="1"/>
    <row r="131" ht="17.149999999999999" customHeight="1"/>
    <row r="132" ht="17.149999999999999" customHeight="1"/>
    <row r="133" ht="17.149999999999999" customHeight="1"/>
    <row r="134" ht="17.149999999999999" customHeight="1"/>
    <row r="135" ht="17.149999999999999" customHeight="1"/>
    <row r="136" ht="17.149999999999999" customHeight="1"/>
    <row r="137" ht="17.149999999999999" customHeight="1"/>
    <row r="138" ht="17.149999999999999" customHeight="1"/>
  </sheetData>
  <mergeCells count="43">
    <mergeCell ref="A1:G1"/>
    <mergeCell ref="A8:G8"/>
    <mergeCell ref="A12:G12"/>
    <mergeCell ref="A43:G43"/>
    <mergeCell ref="A65:G65"/>
    <mergeCell ref="A6:A7"/>
    <mergeCell ref="A10:A11"/>
    <mergeCell ref="A14:A20"/>
    <mergeCell ref="A21:A22"/>
    <mergeCell ref="A25:A27"/>
    <mergeCell ref="A28:A32"/>
    <mergeCell ref="A33:A35"/>
    <mergeCell ref="A36:A39"/>
    <mergeCell ref="A45:A48"/>
    <mergeCell ref="A51:A56"/>
    <mergeCell ref="A58:A60"/>
    <mergeCell ref="A61:A64"/>
    <mergeCell ref="A67:A68"/>
    <mergeCell ref="A70:A74"/>
    <mergeCell ref="A75:A76"/>
    <mergeCell ref="A77:A78"/>
    <mergeCell ref="A79:A81"/>
    <mergeCell ref="B6:B7"/>
    <mergeCell ref="B10:B11"/>
    <mergeCell ref="B14:B20"/>
    <mergeCell ref="B21:B22"/>
    <mergeCell ref="B25:B27"/>
    <mergeCell ref="B28:B32"/>
    <mergeCell ref="B33:B35"/>
    <mergeCell ref="B36:B39"/>
    <mergeCell ref="B45:B48"/>
    <mergeCell ref="B51:B56"/>
    <mergeCell ref="B58:B60"/>
    <mergeCell ref="B61:B64"/>
    <mergeCell ref="B67:B68"/>
    <mergeCell ref="B70:B74"/>
    <mergeCell ref="B75:B76"/>
    <mergeCell ref="B77:B78"/>
    <mergeCell ref="B79:B81"/>
    <mergeCell ref="E6:E7"/>
    <mergeCell ref="F6:F7"/>
    <mergeCell ref="G6:G7"/>
    <mergeCell ref="C6:D7"/>
  </mergeCells>
  <pageMargins left="0.196527777777778" right="3.8888888888888903E-2" top="0.35416666666666702" bottom="0.35416666666666702" header="0.31388888888888899" footer="0.31388888888888899"/>
  <pageSetup paperSize="9" scale="95" orientation="landscape" r:id="rId1"/>
  <headerFooter>
    <oddFooter>&amp;C&amp;9hal &amp;P dari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PERKIN</vt:lpstr>
      <vt:lpstr>PERKIN!Print_Titles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2022-04-04T05:04:00Z</cp:lastPrinted>
  <dcterms:created xsi:type="dcterms:W3CDTF">2021-04-15T08:41:00Z</dcterms:created>
  <dcterms:modified xsi:type="dcterms:W3CDTF">2023-01-22T15:45:37Z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9F21926F121B477590DB96562FBCC30C</vt:lpwstr>
  </property>
</Properties>
</file>